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0" windowWidth="19320" windowHeight="7890"/>
  </bookViews>
  <sheets>
    <sheet name="Rekapitulace" sheetId="2" r:id="rId1"/>
    <sheet name="A" sheetId="1" r:id="rId2"/>
    <sheet name="B" sheetId="9" r:id="rId3"/>
    <sheet name="C" sheetId="10" r:id="rId4"/>
    <sheet name="D" sheetId="11" r:id="rId5"/>
    <sheet name="E" sheetId="12" r:id="rId6"/>
    <sheet name="F" sheetId="13" r:id="rId7"/>
  </sheets>
  <externalReferences>
    <externalReference r:id="rId8"/>
    <externalReference r:id="rId9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A!$1:$2</definedName>
    <definedName name="_xlnm.Print_Titles" localSheetId="2">B!$1:$2</definedName>
    <definedName name="_xlnm.Print_Titles" localSheetId="3">'C'!$1:$2</definedName>
    <definedName name="_xlnm.Print_Titles" localSheetId="4">D!$1:$2</definedName>
    <definedName name="_xlnm.Print_Titles" localSheetId="5">E!$1:$2</definedName>
    <definedName name="_xlnm.Print_Titles" localSheetId="6">F!$1:$2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25725" iterateCount="1"/>
</workbook>
</file>

<file path=xl/calcChain.xml><?xml version="1.0" encoding="utf-8"?>
<calcChain xmlns="http://schemas.openxmlformats.org/spreadsheetml/2006/main">
  <c r="F28" i="10"/>
  <c r="F29"/>
  <c r="C21" i="2"/>
  <c r="C20"/>
  <c r="C19" l="1"/>
  <c r="C18"/>
  <c r="C17"/>
  <c r="F14" i="11"/>
  <c r="F16"/>
  <c r="F11"/>
  <c r="F6"/>
  <c r="F6" i="10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31"/>
  <c r="F17" i="11" l="1"/>
  <c r="F6" i="9" l="1"/>
  <c r="F7"/>
  <c r="F8"/>
  <c r="F9"/>
  <c r="F10"/>
  <c r="F11"/>
  <c r="F12"/>
  <c r="F13"/>
  <c r="F14"/>
  <c r="F15"/>
  <c r="F6" i="12" l="1"/>
  <c r="F5"/>
  <c r="F13" i="11"/>
  <c r="F9"/>
  <c r="F8"/>
  <c r="F7"/>
  <c r="F5"/>
  <c r="C16" i="2"/>
  <c r="B16"/>
  <c r="F6" i="1"/>
  <c r="F5"/>
  <c r="F15" i="11" l="1"/>
  <c r="F12"/>
  <c r="F10"/>
</calcChain>
</file>

<file path=xl/sharedStrings.xml><?xml version="1.0" encoding="utf-8"?>
<sst xmlns="http://schemas.openxmlformats.org/spreadsheetml/2006/main" count="334" uniqueCount="154">
  <si>
    <t>Číselné zatřídění</t>
  </si>
  <si>
    <t>Popis položky</t>
  </si>
  <si>
    <t>Měrná jednotka</t>
  </si>
  <si>
    <t>ks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</si>
  <si>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</si>
  <si>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</si>
  <si>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</si>
  <si>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</si>
  <si>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</si>
  <si>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</si>
  <si>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</si>
  <si>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</si>
  <si>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A</t>
  </si>
  <si>
    <t>B</t>
  </si>
  <si>
    <t>C</t>
  </si>
  <si>
    <t>D</t>
  </si>
  <si>
    <t>E</t>
  </si>
  <si>
    <t>Počet
celkem</t>
  </si>
  <si>
    <t>Z toho v
1PP</t>
  </si>
  <si>
    <t>Z toho v
1NP</t>
  </si>
  <si>
    <t>Číslo položky</t>
  </si>
  <si>
    <t>Jednotková cena v Kč</t>
  </si>
  <si>
    <t>Celková              cena v Kč</t>
  </si>
  <si>
    <t>Cena celkem za oddíl</t>
  </si>
  <si>
    <t>F</t>
  </si>
  <si>
    <t>Celkem bez DPH</t>
  </si>
  <si>
    <t>ELEKTRO-PROJEKCE s.r.o.</t>
  </si>
  <si>
    <t>A.001</t>
  </si>
  <si>
    <t>A.002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</si>
  <si>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</si>
  <si>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</si>
  <si>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</si>
  <si>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</si>
  <si>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</si>
  <si>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</si>
  <si>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</si>
  <si>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</si>
  <si>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</si>
  <si>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</si>
  <si>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</si>
  <si>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</si>
  <si>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</si>
  <si>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Montáž,zapojení a ukončení vodičů.</t>
  </si>
  <si>
    <t>Vypínač č.5 IP44, včetně přístrojové krabice</t>
  </si>
  <si>
    <t>Zásuvka 400V/16A,5p, IP 44</t>
  </si>
  <si>
    <t>Zásuvka 230V/16A,3p, IP 44, včetně přístrojové krabice</t>
  </si>
  <si>
    <t>Rozbočovací krabice na omítku (80x80x40mm (š x v x h) na omítku, IP44</t>
  </si>
  <si>
    <t>Rozbočovací krabice na omítku (150x110x70mm (š x v x h) na omítku, IP55</t>
  </si>
  <si>
    <t>Instalační krabice s funkčností při požáru (105x105x40mm (š x v x h) , IP54</t>
  </si>
  <si>
    <t>Svorka bezšroubová Wago 3 x 2,5 mm2 s páčkou</t>
  </si>
  <si>
    <t>Svorka bezšroubová Wago 5 x 2,5 mm2 s páčkou</t>
  </si>
  <si>
    <t>Montáž</t>
  </si>
  <si>
    <t>m</t>
  </si>
  <si>
    <t>Instalační trubka pevná z PVC d=40mm,střední mechanická odolnost,upevňovací a spojovací materiál</t>
  </si>
  <si>
    <t>Kabelový žlab PERFOROVANÝ (150x60mm), včetně příslušenství (úhelníky,závěsy, spojky,redukce, koncovky,úchytek pro kabeláž,přepážky pro slaboproud apod)</t>
  </si>
  <si>
    <t>Kabelový žebřík (200x60mm), včetně příslušenství (spojky,redukce, koncovky,úchytek pro kabeláž )</t>
  </si>
  <si>
    <t xml:space="preserve">Ocelová nosná konstrukce do 10kg, včetně příslušenství </t>
  </si>
  <si>
    <t>Montáž nosných konstrukcí</t>
  </si>
  <si>
    <t xml:space="preserve">Jednostranná příchytka E30-E90 pro kabel o průměru 14mm, včetně příslušenství </t>
  </si>
  <si>
    <t>montáž</t>
  </si>
  <si>
    <t>Protipožární ucpávky, včetně příslušenství a montáže</t>
  </si>
  <si>
    <t>m2</t>
  </si>
  <si>
    <t>Instalační materiál</t>
  </si>
  <si>
    <t xml:space="preserve">Montáž kabelů do průřezu 6mm2 (včetně) </t>
  </si>
  <si>
    <t xml:space="preserve">Montáž kabelů o průřezu 25 - 70mm2 (včetně) </t>
  </si>
  <si>
    <t>Kabel H07V-U žz 6 mm2</t>
  </si>
  <si>
    <t>Kabel H07V-R žz  25 mm2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</si>
  <si>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 a AYKY slouží pro standardní rozvody. Kabeláž H07V ŽZ slouží pro přizemnění a ochranné pospojování. Kabeláží CSKH-J se myslí kabely s klasifikací (V180,P30-R,PH120-R,PS30,E30,P750 90-R, B2ca s1 d0) tedy kabely s funkční schopností kabelového systému pro požární systémy. Kabeláží CXKH-J se myslí kabely s klasifikací (B2ca s1 d0) - rozvody v CHÚC a pod.</t>
  </si>
  <si>
    <t>Kabeláž</t>
  </si>
  <si>
    <t>Rozvaděče</t>
  </si>
  <si>
    <t>Ostatní</t>
  </si>
  <si>
    <t>Kompletační činnost - cena obsahuje kompletaci zařízení a jeho odzkoušení s vazbou na ostatní profese.</t>
  </si>
  <si>
    <t>Připojení zařízení, oživení, funkční zkoušky, zaškolení obsluhy</t>
  </si>
  <si>
    <t>Výchozí revize - cena obsahuje kompletní revizi, včetně zpracování zprávy.</t>
  </si>
  <si>
    <t>Sekání drážek, kapes a průvlaků</t>
  </si>
  <si>
    <t>Projektová dokumentace realizační</t>
  </si>
  <si>
    <t>Projektová dokumentace skutečného provedení</t>
  </si>
  <si>
    <t>Autorský dozor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</si>
  <si>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</si>
  <si>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</si>
  <si>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</si>
  <si>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</si>
  <si>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 xml:space="preserve">Montáž vodičů do průřezu 35mm2 (včetně) 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</si>
  <si>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</si>
  <si>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</si>
  <si>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</si>
  <si>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</si>
  <si>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</si>
  <si>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</si>
  <si>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</si>
  <si>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</si>
  <si>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B.011</t>
  </si>
  <si>
    <t>B.012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</si>
  <si>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</si>
  <si>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</si>
  <si>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</si>
  <si>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</si>
  <si>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</si>
  <si>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</si>
  <si>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</si>
  <si>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</si>
  <si>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</si>
  <si>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</si>
  <si>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</si>
  <si>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</si>
  <si>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C.013</t>
  </si>
  <si>
    <t>C.014</t>
  </si>
  <si>
    <t>C.015</t>
  </si>
  <si>
    <t>C.016</t>
  </si>
  <si>
    <t>C.017</t>
  </si>
  <si>
    <t>C.018</t>
  </si>
  <si>
    <t>C.019</t>
  </si>
  <si>
    <t>C.020</t>
  </si>
  <si>
    <t>C.021</t>
  </si>
  <si>
    <t>C.022</t>
  </si>
  <si>
    <t>C.023</t>
  </si>
  <si>
    <t>C.024</t>
  </si>
  <si>
    <t>C.025</t>
  </si>
  <si>
    <t>C.026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</si>
  <si>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</si>
  <si>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</si>
  <si>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</si>
  <si>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</si>
  <si>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</si>
  <si>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</si>
  <si>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</si>
  <si>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</si>
  <si>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</si>
  <si>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</si>
  <si>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</si>
  <si>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</si>
  <si>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</si>
  <si>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Kabel CYKY 3x1,5  mm2</t>
  </si>
  <si>
    <t>Kabel CYKY 5x1,5  mm2</t>
  </si>
  <si>
    <t>Kabel CYKY 3x2,5  mm2</t>
  </si>
  <si>
    <t>Kabel CYKY 5x2,5  mm2</t>
  </si>
  <si>
    <t>Kabel CYKY 5x4  mm2</t>
  </si>
  <si>
    <t>Kabel CYKY 5x35  mm2</t>
  </si>
  <si>
    <t xml:space="preserve">Kabel CSKH 5x1,5 mm2 RE PH120-R   </t>
  </si>
  <si>
    <t>P3D - nouzové přisazené LED 1,2W EVG IP65, doba autonomity 1 hod., piktogram</t>
  </si>
  <si>
    <t>P1 - přisazené 2xT16 49W EVG IP44, opálový difuzor</t>
  </si>
  <si>
    <t>Ochranná svorka MET, POP</t>
  </si>
  <si>
    <r>
      <t xml:space="preserve">Rozvaděč RS0.3
</t>
    </r>
    <r>
      <rPr>
        <i/>
        <sz val="12"/>
        <rFont val="Times New Roman"/>
        <family val="1"/>
        <charset val="238"/>
      </rPr>
      <t>hlavní prvky: 1ks - vypínač 125A/3; 1ks - přepěťová ochrana 3+1; 2ks - jistič B40A/3; 2ks - proudový chránič 40A/4/0,03A; 11ks - jistič B16A/1; 2ks - jistič B63A/3; 2ks - proudový chránič 63A/4/0,03A; 8ks - jistič B16A/3; 1ks - proudový chránič 25A/4/0,03; 1ks - jistič B20A/3; 3ks - jistič C10A/1;</t>
    </r>
  </si>
  <si>
    <t>Instalační trubka ohebná z PVC d=40mm,nízká mechanická odolnost,upevňovací a spojovací materiál</t>
  </si>
  <si>
    <t>Instalační trubka pevná z PVC d=25mm, střední mechanická odolnost,upevňovací a spojovací materiál</t>
  </si>
  <si>
    <t>Instalační trubka ohebná z PVC d=25mm,nízká mechanická odolnost,upevňovací a spojovací materiál</t>
  </si>
  <si>
    <t xml:space="preserve">OU - Pedagogická fakulta, areál na ulici Fráni Šrámka stavební úpravy 1.PP Objektu "A“ </t>
  </si>
  <si>
    <t>SO 01 - Stavební úpravy 1.PP objektu "A"</t>
  </si>
  <si>
    <t>D1-1-6   Silnoproudá elektrotechnika</t>
  </si>
  <si>
    <t>Ostravská univerzita v Ostravě, Dvořákova 7, 
702 00 Ostrava, Moravská Ostrava</t>
  </si>
  <si>
    <t>02/2014</t>
  </si>
  <si>
    <t>TOTAL stop tlačítko v červeném proskleném krytu, včetně podružného příslušenství</t>
  </si>
  <si>
    <r>
      <t xml:space="preserve">Úprava RH
1ks </t>
    </r>
    <r>
      <rPr>
        <i/>
        <sz val="12"/>
        <rFont val="Times New Roman"/>
        <family val="1"/>
        <charset val="238"/>
      </rPr>
      <t xml:space="preserve">jistič 160A/3 - nastavený na 100A, zkrat. odolnost min 17,5kA; kabelový vývod; 1 ks - podpěťová spoušť pro stáv. hl. jistič; 1ks - UPS min. 200Wh pro zálohování podpěťové spouště; 1ks jistič C6A/1 10kA; 1ks pojistkový odpínač + válcová pojistka 50A; </t>
    </r>
  </si>
  <si>
    <t>VÝKAZ VÝMĚR</t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</si>
</sst>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9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4" borderId="2" xfId="13" applyFont="1" applyFill="1" applyBorder="1" applyAlignment="1">
      <alignment horizontal="center" vertical="center" wrapText="1"/>
    </xf>
    <xf numFmtId="0" fontId="11" fillId="4" borderId="3" xfId="13" applyFont="1" applyFill="1" applyBorder="1" applyAlignment="1">
      <alignment horizontal="center" vertical="center" wrapText="1"/>
    </xf>
    <xf numFmtId="0" fontId="11" fillId="5" borderId="3" xfId="13" applyFont="1" applyFill="1" applyBorder="1" applyAlignment="1">
      <alignment horizontal="center" vertical="center" wrapText="1"/>
    </xf>
    <xf numFmtId="165" fontId="11" fillId="5" borderId="3" xfId="13" applyNumberFormat="1" applyFont="1" applyFill="1" applyBorder="1" applyAlignment="1">
      <alignment horizontal="center" vertical="center" wrapText="1"/>
    </xf>
    <xf numFmtId="164" fontId="11" fillId="5" borderId="3" xfId="13" applyNumberFormat="1" applyFont="1" applyFill="1" applyBorder="1" applyAlignment="1">
      <alignment horizontal="center" vertical="center" wrapText="1"/>
    </xf>
    <xf numFmtId="165" fontId="11" fillId="4" borderId="4" xfId="13" applyNumberFormat="1" applyFont="1" applyFill="1" applyBorder="1" applyAlignment="1">
      <alignment horizontal="center" vertical="center" wrapText="1"/>
    </xf>
    <xf numFmtId="0" fontId="12" fillId="7" borderId="5" xfId="15" applyFont="1" applyFill="1" applyBorder="1" applyAlignment="1">
      <alignment horizontal="center" vertical="top" wrapText="1"/>
    </xf>
    <xf numFmtId="0" fontId="19" fillId="7" borderId="6" xfId="14" applyFont="1" applyFill="1" applyBorder="1"/>
    <xf numFmtId="0" fontId="12" fillId="7" borderId="6" xfId="15" applyFont="1" applyFill="1" applyBorder="1" applyAlignment="1">
      <alignment horizontal="left" vertical="top" wrapText="1"/>
    </xf>
    <xf numFmtId="164" fontId="12" fillId="7" borderId="6" xfId="14" applyNumberFormat="1" applyFont="1" applyFill="1" applyBorder="1"/>
    <xf numFmtId="165" fontId="19" fillId="7" borderId="7" xfId="12" applyNumberFormat="1" applyFont="1" applyFill="1" applyBorder="1" applyAlignment="1">
      <alignment horizontal="right" vertical="center"/>
    </xf>
    <xf numFmtId="0" fontId="11" fillId="5" borderId="3" xfId="13" applyFont="1" applyFill="1" applyBorder="1" applyAlignment="1">
      <alignment horizontal="center"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1" xfId="0" applyBorder="1"/>
    <xf numFmtId="0" fontId="24" fillId="0" borderId="11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2" xfId="0" applyFont="1" applyFill="1" applyBorder="1" applyAlignment="1" applyProtection="1">
      <alignment horizontal="left"/>
    </xf>
    <xf numFmtId="5" fontId="20" fillId="0" borderId="12" xfId="0" applyNumberFormat="1" applyFont="1" applyBorder="1" applyAlignment="1" applyProtection="1">
      <alignment horizontal="right" vertical="center"/>
    </xf>
    <xf numFmtId="5" fontId="26" fillId="0" borderId="12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2" xfId="0" applyFont="1" applyFill="1" applyBorder="1" applyAlignment="1" applyProtection="1">
      <alignment horizontal="left"/>
    </xf>
    <xf numFmtId="0" fontId="21" fillId="6" borderId="12" xfId="0" applyFont="1" applyFill="1" applyBorder="1" applyAlignment="1" applyProtection="1">
      <alignment horizontal="left" vertical="center"/>
    </xf>
    <xf numFmtId="0" fontId="21" fillId="6" borderId="12" xfId="0" applyFont="1" applyFill="1" applyBorder="1" applyAlignment="1" applyProtection="1">
      <alignment horizontal="center" vertical="center"/>
    </xf>
    <xf numFmtId="0" fontId="21" fillId="6" borderId="11" xfId="0" applyFont="1" applyFill="1" applyBorder="1" applyAlignment="1" applyProtection="1">
      <alignment horizontal="left" vertical="center"/>
    </xf>
    <xf numFmtId="0" fontId="21" fillId="6" borderId="15" xfId="0" applyFont="1" applyFill="1" applyBorder="1" applyAlignment="1" applyProtection="1">
      <alignment horizontal="right"/>
    </xf>
    <xf numFmtId="0" fontId="21" fillId="6" borderId="13" xfId="0" applyFont="1" applyFill="1" applyBorder="1" applyAlignment="1" applyProtection="1">
      <alignment horizontal="left"/>
    </xf>
    <xf numFmtId="0" fontId="21" fillId="6" borderId="8" xfId="0" applyFont="1" applyFill="1" applyBorder="1" applyAlignment="1" applyProtection="1">
      <alignment horizontal="left" vertical="center"/>
    </xf>
    <xf numFmtId="0" fontId="21" fillId="6" borderId="14" xfId="0" applyFont="1" applyFill="1" applyBorder="1" applyAlignment="1" applyProtection="1">
      <alignment horizontal="left" vertical="center"/>
    </xf>
    <xf numFmtId="0" fontId="0" fillId="0" borderId="16" xfId="0" applyFont="1" applyBorder="1"/>
    <xf numFmtId="0" fontId="25" fillId="0" borderId="17" xfId="0" applyFont="1" applyBorder="1" applyAlignment="1" applyProtection="1">
      <alignment horizontal="left" vertical="center"/>
    </xf>
    <xf numFmtId="0" fontId="22" fillId="0" borderId="17" xfId="0" applyFont="1" applyBorder="1" applyAlignment="1" applyProtection="1">
      <alignment horizontal="left" vertical="center"/>
    </xf>
    <xf numFmtId="5" fontId="22" fillId="0" borderId="18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0" fontId="12" fillId="7" borderId="20" xfId="15" applyFont="1" applyFill="1" applyBorder="1" applyAlignment="1">
      <alignment horizontal="center" vertical="top" wrapText="1"/>
    </xf>
    <xf numFmtId="0" fontId="19" fillId="7" borderId="19" xfId="14" applyFont="1" applyFill="1" applyBorder="1"/>
    <xf numFmtId="164" fontId="12" fillId="7" borderId="19" xfId="14" applyNumberFormat="1" applyFont="1" applyFill="1" applyBorder="1"/>
    <xf numFmtId="165" fontId="19" fillId="7" borderId="22" xfId="12" applyNumberFormat="1" applyFont="1" applyFill="1" applyBorder="1" applyAlignment="1">
      <alignment horizontal="right" vertical="center"/>
    </xf>
    <xf numFmtId="164" fontId="12" fillId="7" borderId="21" xfId="14" applyNumberFormat="1" applyFont="1" applyFill="1" applyBorder="1" applyAlignment="1"/>
    <xf numFmtId="0" fontId="12" fillId="7" borderId="23" xfId="15" applyFont="1" applyFill="1" applyBorder="1" applyAlignment="1">
      <alignment horizontal="center" vertical="top" wrapText="1"/>
    </xf>
    <xf numFmtId="0" fontId="19" fillId="7" borderId="24" xfId="14" applyFont="1" applyFill="1" applyBorder="1"/>
    <xf numFmtId="164" fontId="12" fillId="7" borderId="24" xfId="14" applyNumberFormat="1" applyFont="1" applyFill="1" applyBorder="1"/>
    <xf numFmtId="165" fontId="19" fillId="7" borderId="26" xfId="12" applyNumberFormat="1" applyFont="1" applyFill="1" applyBorder="1" applyAlignment="1">
      <alignment horizontal="right" vertical="center"/>
    </xf>
    <xf numFmtId="0" fontId="11" fillId="0" borderId="27" xfId="15" applyFont="1" applyBorder="1" applyAlignment="1">
      <alignment horizontal="left" vertical="top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49" fontId="11" fillId="0" borderId="27" xfId="15" applyNumberFormat="1" applyFont="1" applyBorder="1" applyAlignment="1">
      <alignment horizontal="center" vertical="center" wrapText="1"/>
    </xf>
    <xf numFmtId="164" fontId="12" fillId="7" borderId="25" xfId="14" applyNumberFormat="1" applyFont="1" applyFill="1" applyBorder="1" applyAlignment="1"/>
    <xf numFmtId="0" fontId="11" fillId="0" borderId="27" xfId="15" applyFont="1" applyBorder="1" applyAlignment="1">
      <alignment wrapText="1"/>
    </xf>
    <xf numFmtId="0" fontId="11" fillId="0" borderId="27" xfId="15" applyFont="1" applyBorder="1" applyAlignment="1">
      <alignment horizontal="center"/>
    </xf>
    <xf numFmtId="0" fontId="11" fillId="7" borderId="25" xfId="15" applyNumberFormat="1" applyFont="1" applyFill="1" applyBorder="1" applyAlignment="1">
      <alignment horizontal="left" vertical="top" wrapText="1"/>
    </xf>
    <xf numFmtId="0" fontId="11" fillId="7" borderId="25" xfId="15" applyFont="1" applyFill="1" applyBorder="1" applyAlignment="1">
      <alignment horizontal="left" vertical="top" wrapText="1"/>
    </xf>
    <xf numFmtId="0" fontId="28" fillId="0" borderId="27" xfId="0" applyFont="1" applyFill="1" applyBorder="1" applyAlignment="1">
      <alignment wrapText="1"/>
    </xf>
    <xf numFmtId="0" fontId="28" fillId="0" borderId="27" xfId="0" applyFont="1" applyBorder="1" applyAlignment="1">
      <alignment wrapText="1"/>
    </xf>
    <xf numFmtId="49" fontId="11" fillId="0" borderId="28" xfId="15" applyNumberFormat="1" applyFont="1" applyBorder="1" applyAlignment="1">
      <alignment horizontal="center" vertical="center" wrapText="1"/>
    </xf>
    <xf numFmtId="49" fontId="11" fillId="0" borderId="29" xfId="15" applyNumberFormat="1" applyFont="1" applyBorder="1" applyAlignment="1">
      <alignment horizontal="center" vertical="center" wrapText="1"/>
    </xf>
    <xf numFmtId="0" fontId="14" fillId="0" borderId="29" xfId="14" applyFont="1" applyBorder="1" applyAlignment="1">
      <alignment horizontal="center" vertical="center"/>
    </xf>
    <xf numFmtId="165" fontId="14" fillId="0" borderId="29" xfId="12" applyNumberFormat="1" applyFont="1" applyBorder="1" applyAlignment="1">
      <alignment vertical="center"/>
    </xf>
    <xf numFmtId="3" fontId="11" fillId="0" borderId="29" xfId="14" applyNumberFormat="1" applyFont="1" applyBorder="1" applyAlignment="1">
      <alignment vertical="center"/>
    </xf>
    <xf numFmtId="165" fontId="14" fillId="0" borderId="30" xfId="12" applyNumberFormat="1" applyFont="1" applyBorder="1" applyAlignment="1">
      <alignment vertical="center"/>
    </xf>
    <xf numFmtId="49" fontId="11" fillId="0" borderId="31" xfId="15" applyNumberFormat="1" applyFont="1" applyBorder="1" applyAlignment="1">
      <alignment horizontal="center" vertical="center" wrapText="1"/>
    </xf>
    <xf numFmtId="165" fontId="14" fillId="0" borderId="32" xfId="12" applyNumberFormat="1" applyFont="1" applyBorder="1" applyAlignment="1">
      <alignment vertical="center"/>
    </xf>
    <xf numFmtId="164" fontId="11" fillId="0" borderId="27" xfId="15" applyNumberFormat="1" applyFont="1" applyBorder="1"/>
    <xf numFmtId="49" fontId="11" fillId="0" borderId="33" xfId="15" applyNumberFormat="1" applyFont="1" applyBorder="1" applyAlignment="1">
      <alignment horizontal="center" vertical="center" wrapText="1"/>
    </xf>
    <xf numFmtId="49" fontId="11" fillId="0" borderId="34" xfId="15" applyNumberFormat="1" applyFont="1" applyBorder="1" applyAlignment="1">
      <alignment horizontal="center" vertical="center" wrapText="1"/>
    </xf>
    <xf numFmtId="0" fontId="28" fillId="0" borderId="34" xfId="0" applyFont="1" applyFill="1" applyBorder="1" applyAlignment="1">
      <alignment wrapText="1"/>
    </xf>
    <xf numFmtId="0" fontId="14" fillId="0" borderId="34" xfId="14" applyFont="1" applyBorder="1" applyAlignment="1">
      <alignment horizontal="center" vertical="center"/>
    </xf>
    <xf numFmtId="165" fontId="14" fillId="0" borderId="34" xfId="12" applyNumberFormat="1" applyFont="1" applyBorder="1" applyAlignment="1">
      <alignment vertical="center"/>
    </xf>
    <xf numFmtId="3" fontId="11" fillId="0" borderId="34" xfId="14" applyNumberFormat="1" applyFont="1" applyBorder="1" applyAlignment="1">
      <alignment vertical="center"/>
    </xf>
    <xf numFmtId="165" fontId="14" fillId="0" borderId="35" xfId="12" applyNumberFormat="1" applyFont="1" applyBorder="1" applyAlignment="1">
      <alignment vertical="center"/>
    </xf>
    <xf numFmtId="49" fontId="0" fillId="0" borderId="27" xfId="0" applyNumberFormat="1" applyFill="1" applyBorder="1" applyAlignment="1">
      <alignment horizontal="left"/>
    </xf>
    <xf numFmtId="49" fontId="0" fillId="0" borderId="27" xfId="0" applyNumberFormat="1" applyFill="1" applyBorder="1" applyAlignment="1">
      <alignment horizontal="left" wrapText="1"/>
    </xf>
    <xf numFmtId="49" fontId="0" fillId="0" borderId="27" xfId="0" applyNumberFormat="1" applyBorder="1" applyAlignment="1">
      <alignment horizontal="left" wrapText="1"/>
    </xf>
    <xf numFmtId="0" fontId="0" fillId="0" borderId="29" xfId="0" applyFill="1" applyBorder="1" applyAlignment="1">
      <alignment horizontal="left" wrapText="1"/>
    </xf>
    <xf numFmtId="49" fontId="0" fillId="0" borderId="34" xfId="0" applyNumberFormat="1" applyBorder="1" applyAlignment="1">
      <alignment horizontal="left" wrapText="1"/>
    </xf>
    <xf numFmtId="0" fontId="11" fillId="0" borderId="29" xfId="15" applyFont="1" applyBorder="1" applyAlignment="1">
      <alignment horizontal="left" vertical="top" wrapText="1"/>
    </xf>
    <xf numFmtId="0" fontId="11" fillId="0" borderId="34" xfId="15" applyFont="1" applyBorder="1" applyAlignment="1">
      <alignment horizontal="left" vertical="top" wrapText="1"/>
    </xf>
    <xf numFmtId="0" fontId="11" fillId="0" borderId="34" xfId="15" applyFont="1" applyBorder="1" applyAlignment="1">
      <alignment wrapText="1"/>
    </xf>
    <xf numFmtId="0" fontId="11" fillId="0" borderId="34" xfId="15" applyFont="1" applyBorder="1" applyAlignment="1">
      <alignment horizontal="center"/>
    </xf>
    <xf numFmtId="0" fontId="11" fillId="0" borderId="27" xfId="15" applyFont="1" applyBorder="1" applyAlignment="1">
      <alignment horizontal="center" vertical="top" wrapText="1"/>
    </xf>
    <xf numFmtId="0" fontId="7" fillId="6" borderId="0" xfId="0" applyFont="1" applyFill="1" applyBorder="1" applyAlignment="1" applyProtection="1">
      <alignment horizontal="left" vertical="center" wrapText="1"/>
    </xf>
    <xf numFmtId="0" fontId="27" fillId="6" borderId="9" xfId="0" applyFont="1" applyFill="1" applyBorder="1" applyAlignment="1" applyProtection="1">
      <alignment horizontal="center"/>
    </xf>
    <xf numFmtId="0" fontId="27" fillId="6" borderId="10" xfId="0" applyFont="1" applyFill="1" applyBorder="1" applyAlignment="1" applyProtection="1">
      <alignment horizontal="center"/>
    </xf>
    <xf numFmtId="0" fontId="27" fillId="6" borderId="11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2" xfId="0" applyFont="1" applyFill="1" applyBorder="1" applyAlignment="1" applyProtection="1">
      <alignment horizontal="center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zoomScaleNormal="100" workbookViewId="0">
      <selection activeCell="G13" sqref="G13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37"/>
      <c r="B1" s="93"/>
      <c r="C1" s="93"/>
      <c r="D1" s="94"/>
    </row>
    <row r="2" spans="1:4" ht="18">
      <c r="A2" s="95" t="s">
        <v>153</v>
      </c>
      <c r="B2" s="96"/>
      <c r="C2" s="96"/>
      <c r="D2" s="97"/>
    </row>
    <row r="3" spans="1:4" ht="18">
      <c r="A3" s="34"/>
      <c r="B3" s="26"/>
      <c r="C3" s="3"/>
      <c r="D3" s="27"/>
    </row>
    <row r="4" spans="1:4" ht="25.5">
      <c r="A4" s="34"/>
      <c r="B4" s="43" t="s">
        <v>4</v>
      </c>
      <c r="C4" s="92" t="s">
        <v>146</v>
      </c>
      <c r="D4" s="32"/>
    </row>
    <row r="5" spans="1:4">
      <c r="A5" s="34"/>
      <c r="B5" s="43" t="s">
        <v>5</v>
      </c>
      <c r="C5" s="43" t="s">
        <v>147</v>
      </c>
      <c r="D5" s="33"/>
    </row>
    <row r="6" spans="1:4">
      <c r="A6" s="34"/>
      <c r="B6" s="43" t="s">
        <v>6</v>
      </c>
      <c r="C6" s="43" t="s">
        <v>148</v>
      </c>
      <c r="D6" s="33"/>
    </row>
    <row r="7" spans="1:4">
      <c r="A7" s="34"/>
      <c r="B7" s="43"/>
      <c r="C7" s="43"/>
      <c r="D7" s="33"/>
    </row>
    <row r="8" spans="1:4">
      <c r="A8" s="34"/>
      <c r="B8" s="43"/>
      <c r="C8" s="43" t="s">
        <v>29</v>
      </c>
      <c r="D8" s="33"/>
    </row>
    <row r="9" spans="1:4">
      <c r="A9" s="34"/>
      <c r="B9" s="43"/>
      <c r="C9" s="43"/>
      <c r="D9" s="33"/>
    </row>
    <row r="10" spans="1:4" ht="25.5">
      <c r="A10" s="34"/>
      <c r="B10" s="43" t="s">
        <v>7</v>
      </c>
      <c r="C10" s="92" t="s">
        <v>149</v>
      </c>
      <c r="D10" s="33"/>
    </row>
    <row r="11" spans="1:4">
      <c r="A11" s="34"/>
      <c r="B11" s="43" t="s">
        <v>8</v>
      </c>
      <c r="C11" s="43" t="s">
        <v>26</v>
      </c>
      <c r="D11" s="33"/>
    </row>
    <row r="12" spans="1:4">
      <c r="A12" s="34"/>
      <c r="B12" s="43" t="s">
        <v>9</v>
      </c>
      <c r="C12" s="44" t="s">
        <v>150</v>
      </c>
      <c r="D12" s="33"/>
    </row>
    <row r="13" spans="1:4">
      <c r="A13" s="34"/>
      <c r="B13" s="4"/>
      <c r="C13" s="4"/>
      <c r="D13" s="33"/>
    </row>
    <row r="14" spans="1:4">
      <c r="A14" s="34"/>
      <c r="B14" s="30"/>
      <c r="C14" s="30"/>
      <c r="D14" s="31"/>
    </row>
    <row r="15" spans="1:4">
      <c r="A15" s="38"/>
      <c r="B15" s="36" t="s">
        <v>10</v>
      </c>
      <c r="C15" s="36" t="s">
        <v>11</v>
      </c>
      <c r="D15" s="35"/>
    </row>
    <row r="16" spans="1:4" s="19" customFormat="1" ht="12.75">
      <c r="A16" s="25"/>
      <c r="B16" s="23" t="str">
        <f>A!A2</f>
        <v>A</v>
      </c>
      <c r="C16" s="23" t="str">
        <f>A!C2</f>
        <v>Svítidla</v>
      </c>
      <c r="D16" s="28"/>
    </row>
    <row r="17" spans="1:4" s="19" customFormat="1" ht="12.75">
      <c r="A17" s="25"/>
      <c r="B17" s="23" t="s">
        <v>13</v>
      </c>
      <c r="C17" s="23" t="str">
        <f>B!C2</f>
        <v>Přístroje</v>
      </c>
      <c r="D17" s="28"/>
    </row>
    <row r="18" spans="1:4" s="19" customFormat="1" ht="12.75">
      <c r="A18" s="25"/>
      <c r="B18" s="23" t="s">
        <v>14</v>
      </c>
      <c r="C18" s="23" t="str">
        <f>'C'!C2</f>
        <v>Instalační materiál</v>
      </c>
      <c r="D18" s="28"/>
    </row>
    <row r="19" spans="1:4" s="19" customFormat="1" ht="12.75">
      <c r="A19" s="25"/>
      <c r="B19" s="23" t="s">
        <v>15</v>
      </c>
      <c r="C19" s="23" t="str">
        <f>D!C2</f>
        <v>Kabeláž</v>
      </c>
      <c r="D19" s="28"/>
    </row>
    <row r="20" spans="1:4" s="19" customFormat="1" ht="12.75">
      <c r="A20" s="25"/>
      <c r="B20" s="23" t="s">
        <v>16</v>
      </c>
      <c r="C20" s="23" t="str">
        <f>E!C2</f>
        <v>Rozvaděče</v>
      </c>
      <c r="D20" s="28"/>
    </row>
    <row r="21" spans="1:4" s="19" customFormat="1" ht="12.75">
      <c r="A21" s="25"/>
      <c r="B21" s="23" t="s">
        <v>24</v>
      </c>
      <c r="C21" s="23" t="str">
        <f>F!C2</f>
        <v>Ostatní</v>
      </c>
      <c r="D21" s="28"/>
    </row>
    <row r="22" spans="1:4" s="19" customFormat="1" ht="12.75">
      <c r="A22" s="25"/>
      <c r="B22" s="23"/>
      <c r="C22" s="23"/>
      <c r="D22" s="28"/>
    </row>
    <row r="23" spans="1:4" s="19" customFormat="1" ht="12.75">
      <c r="A23" s="25"/>
      <c r="B23" s="23"/>
      <c r="C23" s="23"/>
      <c r="D23" s="28"/>
    </row>
    <row r="24" spans="1:4" s="19" customFormat="1" ht="12.75">
      <c r="A24" s="25"/>
      <c r="B24" s="23"/>
      <c r="C24" s="23"/>
      <c r="D24" s="28"/>
    </row>
    <row r="25" spans="1:4" s="19" customFormat="1" ht="12.75">
      <c r="A25" s="25"/>
      <c r="B25" s="23"/>
      <c r="C25" s="23"/>
      <c r="D25" s="28"/>
    </row>
    <row r="26" spans="1:4">
      <c r="A26" s="24"/>
      <c r="B26" s="21"/>
      <c r="C26" s="22"/>
      <c r="D26" s="29"/>
    </row>
    <row r="27" spans="1:4" s="20" customFormat="1" ht="16.5" thickBot="1">
      <c r="A27" s="39"/>
      <c r="B27" s="40"/>
      <c r="C27" s="41" t="s">
        <v>25</v>
      </c>
      <c r="D27" s="42"/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zoomScaleNormal="100" workbookViewId="0">
      <pane ySplit="4" topLeftCell="A5" activePane="bottomLeft" state="frozen"/>
      <selection activeCell="D27" sqref="D27"/>
      <selection pane="bottomLeft" activeCell="E15" sqref="E1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8.125" style="5" customWidth="1"/>
    <col min="8" max="8" width="11.75" style="6" bestFit="1" customWidth="1"/>
    <col min="9" max="16384" width="9" style="1"/>
  </cols>
  <sheetData>
    <row r="1" spans="1:8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1" t="s">
        <v>18</v>
      </c>
      <c r="H1" s="12" t="s">
        <v>22</v>
      </c>
    </row>
    <row r="2" spans="1:8" s="2" customFormat="1" ht="17.25" thickTop="1" thickBot="1">
      <c r="A2" s="13" t="s">
        <v>12</v>
      </c>
      <c r="B2" s="14"/>
      <c r="C2" s="15" t="s">
        <v>39</v>
      </c>
      <c r="D2" s="16"/>
      <c r="E2" s="16"/>
      <c r="F2" s="16"/>
      <c r="G2" s="16"/>
      <c r="H2" s="17"/>
    </row>
    <row r="3" spans="1:8" s="2" customFormat="1" ht="79.5" thickBot="1">
      <c r="A3" s="50"/>
      <c r="B3" s="51"/>
      <c r="C3" s="63" t="s">
        <v>79</v>
      </c>
      <c r="D3" s="52"/>
      <c r="E3" s="52"/>
      <c r="F3" s="52"/>
      <c r="G3" s="52"/>
      <c r="H3" s="53"/>
    </row>
    <row r="4" spans="1:8" s="2" customFormat="1" ht="16.5" thickBot="1">
      <c r="A4" s="45"/>
      <c r="B4" s="46"/>
      <c r="C4" s="49" t="s">
        <v>23</v>
      </c>
      <c r="D4" s="47"/>
      <c r="E4" s="47"/>
      <c r="F4" s="47"/>
      <c r="G4" s="47"/>
      <c r="H4" s="48"/>
    </row>
    <row r="5" spans="1:8" s="2" customFormat="1" ht="16.5" thickTop="1">
      <c r="A5" s="66" t="s">
        <v>27</v>
      </c>
      <c r="B5" s="67" t="s">
        <v>27</v>
      </c>
      <c r="C5" s="87" t="s">
        <v>140</v>
      </c>
      <c r="D5" s="68" t="s">
        <v>3</v>
      </c>
      <c r="E5" s="69"/>
      <c r="F5" s="70">
        <f>SUM(G5:G5)</f>
        <v>30</v>
      </c>
      <c r="G5" s="70">
        <v>30</v>
      </c>
      <c r="H5" s="71"/>
    </row>
    <row r="6" spans="1:8" s="2" customFormat="1">
      <c r="A6" s="72" t="s">
        <v>28</v>
      </c>
      <c r="B6" s="58" t="s">
        <v>28</v>
      </c>
      <c r="C6" s="54" t="s">
        <v>139</v>
      </c>
      <c r="D6" s="55" t="s">
        <v>3</v>
      </c>
      <c r="E6" s="56"/>
      <c r="F6" s="57">
        <f>SUM(G6:G6)</f>
        <v>5</v>
      </c>
      <c r="G6" s="57">
        <v>5</v>
      </c>
      <c r="H6" s="73"/>
    </row>
    <row r="7" spans="1:8" s="2" customFormat="1" ht="16.5" thickBot="1">
      <c r="A7" s="75"/>
      <c r="B7" s="76"/>
      <c r="C7" s="88"/>
      <c r="D7" s="78"/>
      <c r="E7" s="79"/>
      <c r="F7" s="80"/>
      <c r="G7" s="80"/>
      <c r="H7" s="81"/>
    </row>
    <row r="8" spans="1:8" ht="16.5" thickTop="1"/>
  </sheetData>
  <phoneticPr fontId="10" type="noConversion"/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Normal="100" workbookViewId="0">
      <pane ySplit="4" topLeftCell="A5" activePane="bottomLeft" state="frozen"/>
      <selection activeCell="D27" sqref="D27"/>
      <selection pane="bottomLeft" activeCell="E22" sqref="E22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8.125" style="5" customWidth="1"/>
    <col min="8" max="8" width="8.125" style="5" bestFit="1" customWidth="1"/>
    <col min="9" max="9" width="11.75" style="6" bestFit="1" customWidth="1"/>
    <col min="10" max="16384" width="9" style="1"/>
  </cols>
  <sheetData>
    <row r="1" spans="1:9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1" t="s">
        <v>18</v>
      </c>
      <c r="H1" s="11" t="s">
        <v>19</v>
      </c>
      <c r="I1" s="12" t="s">
        <v>22</v>
      </c>
    </row>
    <row r="2" spans="1:9" s="2" customFormat="1" ht="17.25" thickTop="1" thickBot="1">
      <c r="A2" s="13" t="s">
        <v>13</v>
      </c>
      <c r="B2" s="14"/>
      <c r="C2" s="15" t="s">
        <v>40</v>
      </c>
      <c r="D2" s="16"/>
      <c r="E2" s="16"/>
      <c r="F2" s="16"/>
      <c r="G2" s="16"/>
      <c r="H2" s="16"/>
      <c r="I2" s="17"/>
    </row>
    <row r="3" spans="1:9" s="2" customFormat="1" ht="111" thickBot="1">
      <c r="A3" s="50"/>
      <c r="B3" s="51"/>
      <c r="C3" s="63" t="s">
        <v>41</v>
      </c>
      <c r="D3" s="52"/>
      <c r="E3" s="52"/>
      <c r="F3" s="52"/>
      <c r="G3" s="52"/>
      <c r="H3" s="52"/>
      <c r="I3" s="53"/>
    </row>
    <row r="4" spans="1:9" s="2" customFormat="1" ht="16.5" thickBot="1">
      <c r="A4" s="50"/>
      <c r="B4" s="51"/>
      <c r="C4" s="59" t="s">
        <v>23</v>
      </c>
      <c r="D4" s="52"/>
      <c r="E4" s="52"/>
      <c r="F4" s="52"/>
      <c r="G4" s="52"/>
      <c r="H4" s="52"/>
      <c r="I4" s="53"/>
    </row>
    <row r="5" spans="1:9" s="2" customFormat="1" ht="16.5" thickTop="1">
      <c r="A5" s="66"/>
      <c r="B5" s="67"/>
      <c r="C5" s="87"/>
      <c r="D5" s="68"/>
      <c r="E5" s="69"/>
      <c r="F5" s="70"/>
      <c r="G5" s="70"/>
      <c r="H5" s="70"/>
      <c r="I5" s="71"/>
    </row>
    <row r="6" spans="1:9" s="2" customFormat="1">
      <c r="A6" s="72" t="s">
        <v>83</v>
      </c>
      <c r="B6" s="91" t="s">
        <v>83</v>
      </c>
      <c r="C6" s="54" t="s">
        <v>43</v>
      </c>
      <c r="D6" s="55" t="s">
        <v>3</v>
      </c>
      <c r="E6" s="56"/>
      <c r="F6" s="57">
        <f t="shared" ref="F6:F15" si="0">SUM(G6:H6)</f>
        <v>5</v>
      </c>
      <c r="G6" s="57">
        <v>5</v>
      </c>
      <c r="H6" s="57"/>
      <c r="I6" s="73"/>
    </row>
    <row r="7" spans="1:9" s="2" customFormat="1">
      <c r="A7" s="72" t="s">
        <v>84</v>
      </c>
      <c r="B7" s="91" t="s">
        <v>84</v>
      </c>
      <c r="C7" s="54" t="s">
        <v>42</v>
      </c>
      <c r="D7" s="55" t="s">
        <v>3</v>
      </c>
      <c r="E7" s="56"/>
      <c r="F7" s="57">
        <f t="shared" si="0"/>
        <v>5</v>
      </c>
      <c r="G7" s="57">
        <v>5</v>
      </c>
      <c r="H7" s="57"/>
      <c r="I7" s="73"/>
    </row>
    <row r="8" spans="1:9" s="2" customFormat="1">
      <c r="A8" s="72" t="s">
        <v>85</v>
      </c>
      <c r="B8" s="91" t="s">
        <v>85</v>
      </c>
      <c r="C8" s="54" t="s">
        <v>44</v>
      </c>
      <c r="D8" s="55" t="s">
        <v>3</v>
      </c>
      <c r="E8" s="56"/>
      <c r="F8" s="57">
        <f t="shared" si="0"/>
        <v>9</v>
      </c>
      <c r="G8" s="57">
        <v>9</v>
      </c>
      <c r="H8" s="57"/>
      <c r="I8" s="73"/>
    </row>
    <row r="9" spans="1:9" s="2" customFormat="1">
      <c r="A9" s="72" t="s">
        <v>86</v>
      </c>
      <c r="B9" s="91" t="s">
        <v>86</v>
      </c>
      <c r="C9" s="54" t="s">
        <v>42</v>
      </c>
      <c r="D9" s="55" t="s">
        <v>3</v>
      </c>
      <c r="E9" s="56"/>
      <c r="F9" s="57">
        <f t="shared" si="0"/>
        <v>9</v>
      </c>
      <c r="G9" s="57">
        <v>9</v>
      </c>
      <c r="H9" s="57"/>
      <c r="I9" s="73"/>
    </row>
    <row r="10" spans="1:9" s="2" customFormat="1">
      <c r="A10" s="72" t="s">
        <v>87</v>
      </c>
      <c r="B10" s="91" t="s">
        <v>87</v>
      </c>
      <c r="C10" s="54" t="s">
        <v>45</v>
      </c>
      <c r="D10" s="55" t="s">
        <v>3</v>
      </c>
      <c r="E10" s="56"/>
      <c r="F10" s="57">
        <f t="shared" si="0"/>
        <v>20</v>
      </c>
      <c r="G10" s="57">
        <v>20</v>
      </c>
      <c r="H10" s="57"/>
      <c r="I10" s="73"/>
    </row>
    <row r="11" spans="1:9" s="2" customFormat="1">
      <c r="A11" s="72" t="s">
        <v>88</v>
      </c>
      <c r="B11" s="91" t="s">
        <v>88</v>
      </c>
      <c r="C11" s="54" t="s">
        <v>42</v>
      </c>
      <c r="D11" s="55" t="s">
        <v>3</v>
      </c>
      <c r="E11" s="56"/>
      <c r="F11" s="57">
        <f t="shared" si="0"/>
        <v>20</v>
      </c>
      <c r="G11" s="57">
        <v>20</v>
      </c>
      <c r="H11" s="57"/>
      <c r="I11" s="73"/>
    </row>
    <row r="12" spans="1:9" s="2" customFormat="1">
      <c r="A12" s="72" t="s">
        <v>89</v>
      </c>
      <c r="B12" s="91" t="s">
        <v>89</v>
      </c>
      <c r="C12" s="54" t="s">
        <v>151</v>
      </c>
      <c r="D12" s="55" t="s">
        <v>3</v>
      </c>
      <c r="E12" s="56"/>
      <c r="F12" s="57">
        <f t="shared" si="0"/>
        <v>1</v>
      </c>
      <c r="G12" s="57"/>
      <c r="H12" s="57">
        <v>1</v>
      </c>
      <c r="I12" s="73"/>
    </row>
    <row r="13" spans="1:9" s="2" customFormat="1">
      <c r="A13" s="72" t="s">
        <v>90</v>
      </c>
      <c r="B13" s="91" t="s">
        <v>90</v>
      </c>
      <c r="C13" s="54" t="s">
        <v>42</v>
      </c>
      <c r="D13" s="55" t="s">
        <v>3</v>
      </c>
      <c r="E13" s="56"/>
      <c r="F13" s="57">
        <f t="shared" si="0"/>
        <v>1</v>
      </c>
      <c r="G13" s="57"/>
      <c r="H13" s="57">
        <v>1</v>
      </c>
      <c r="I13" s="73"/>
    </row>
    <row r="14" spans="1:9" s="2" customFormat="1">
      <c r="A14" s="72" t="s">
        <v>91</v>
      </c>
      <c r="B14" s="91" t="s">
        <v>91</v>
      </c>
      <c r="C14" s="54" t="s">
        <v>141</v>
      </c>
      <c r="D14" s="55" t="s">
        <v>3</v>
      </c>
      <c r="E14" s="56"/>
      <c r="F14" s="57">
        <f t="shared" si="0"/>
        <v>1</v>
      </c>
      <c r="G14" s="57">
        <v>1</v>
      </c>
      <c r="H14" s="57"/>
      <c r="I14" s="73"/>
    </row>
    <row r="15" spans="1:9" s="2" customFormat="1">
      <c r="A15" s="72" t="s">
        <v>92</v>
      </c>
      <c r="B15" s="91" t="s">
        <v>92</v>
      </c>
      <c r="C15" s="54" t="s">
        <v>42</v>
      </c>
      <c r="D15" s="55" t="s">
        <v>3</v>
      </c>
      <c r="E15" s="56"/>
      <c r="F15" s="57">
        <f t="shared" si="0"/>
        <v>1</v>
      </c>
      <c r="G15" s="57">
        <v>1</v>
      </c>
      <c r="H15" s="57"/>
      <c r="I15" s="73"/>
    </row>
    <row r="16" spans="1:9" s="2" customFormat="1" ht="16.5" thickBot="1">
      <c r="A16" s="75"/>
      <c r="B16" s="76"/>
      <c r="C16" s="88"/>
      <c r="D16" s="78"/>
      <c r="E16" s="79"/>
      <c r="F16" s="80"/>
      <c r="G16" s="80"/>
      <c r="H16" s="80"/>
      <c r="I16" s="81"/>
    </row>
    <row r="17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workbookViewId="0">
      <pane ySplit="4" topLeftCell="A5" activePane="bottomLeft" state="frozen"/>
      <selection activeCell="D27" sqref="D27"/>
      <selection pane="bottomLeft" activeCell="J25" sqref="J2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8.125" style="5" customWidth="1"/>
    <col min="8" max="8" width="11.75" style="6" bestFit="1" customWidth="1"/>
    <col min="9" max="16384" width="9" style="1"/>
  </cols>
  <sheetData>
    <row r="1" spans="1:8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1" t="s">
        <v>18</v>
      </c>
      <c r="H1" s="12" t="s">
        <v>22</v>
      </c>
    </row>
    <row r="2" spans="1:8" s="2" customFormat="1" ht="17.25" thickTop="1" thickBot="1">
      <c r="A2" s="13" t="s">
        <v>14</v>
      </c>
      <c r="B2" s="14"/>
      <c r="C2" s="15" t="s">
        <v>62</v>
      </c>
      <c r="D2" s="16"/>
      <c r="E2" s="16"/>
      <c r="F2" s="16"/>
      <c r="G2" s="16"/>
      <c r="H2" s="17"/>
    </row>
    <row r="3" spans="1:8" s="2" customFormat="1" ht="63.75" thickBot="1">
      <c r="A3" s="50"/>
      <c r="B3" s="51"/>
      <c r="C3" s="62" t="s">
        <v>81</v>
      </c>
      <c r="D3" s="52"/>
      <c r="E3" s="52"/>
      <c r="F3" s="52"/>
      <c r="G3" s="52"/>
      <c r="H3" s="53"/>
    </row>
    <row r="4" spans="1:8" s="2" customFormat="1" ht="16.5" thickBot="1">
      <c r="A4" s="50"/>
      <c r="B4" s="51"/>
      <c r="C4" s="59" t="s">
        <v>23</v>
      </c>
      <c r="D4" s="52"/>
      <c r="E4" s="52"/>
      <c r="F4" s="52"/>
      <c r="G4" s="52"/>
      <c r="H4" s="53"/>
    </row>
    <row r="5" spans="1:8" s="2" customFormat="1" ht="16.5" thickTop="1">
      <c r="A5" s="66"/>
      <c r="B5" s="67"/>
      <c r="C5" s="87"/>
      <c r="D5" s="68"/>
      <c r="E5" s="69"/>
      <c r="F5" s="70"/>
      <c r="G5" s="70"/>
      <c r="H5" s="71"/>
    </row>
    <row r="6" spans="1:8" s="2" customFormat="1">
      <c r="A6" s="72" t="s">
        <v>93</v>
      </c>
      <c r="B6" s="58" t="s">
        <v>93</v>
      </c>
      <c r="C6" s="54" t="s">
        <v>46</v>
      </c>
      <c r="D6" s="55" t="s">
        <v>3</v>
      </c>
      <c r="E6" s="56"/>
      <c r="F6" s="57">
        <f t="shared" ref="F6:F29" si="0">SUM(G6:G6)</f>
        <v>60</v>
      </c>
      <c r="G6" s="57">
        <v>60</v>
      </c>
      <c r="H6" s="73"/>
    </row>
    <row r="7" spans="1:8" s="2" customFormat="1">
      <c r="A7" s="72" t="s">
        <v>94</v>
      </c>
      <c r="B7" s="58" t="s">
        <v>94</v>
      </c>
      <c r="C7" s="54" t="s">
        <v>42</v>
      </c>
      <c r="D7" s="55" t="s">
        <v>3</v>
      </c>
      <c r="E7" s="56"/>
      <c r="F7" s="57">
        <f t="shared" si="0"/>
        <v>60</v>
      </c>
      <c r="G7" s="57">
        <v>60</v>
      </c>
      <c r="H7" s="73"/>
    </row>
    <row r="8" spans="1:8" s="2" customFormat="1">
      <c r="A8" s="72" t="s">
        <v>95</v>
      </c>
      <c r="B8" s="58" t="s">
        <v>95</v>
      </c>
      <c r="C8" s="54" t="s">
        <v>47</v>
      </c>
      <c r="D8" s="55" t="s">
        <v>3</v>
      </c>
      <c r="E8" s="56"/>
      <c r="F8" s="57">
        <f t="shared" si="0"/>
        <v>10</v>
      </c>
      <c r="G8" s="57">
        <v>10</v>
      </c>
      <c r="H8" s="73"/>
    </row>
    <row r="9" spans="1:8" s="2" customFormat="1">
      <c r="A9" s="72" t="s">
        <v>96</v>
      </c>
      <c r="B9" s="58" t="s">
        <v>96</v>
      </c>
      <c r="C9" s="54" t="s">
        <v>42</v>
      </c>
      <c r="D9" s="55" t="s">
        <v>3</v>
      </c>
      <c r="E9" s="56"/>
      <c r="F9" s="57">
        <f t="shared" si="0"/>
        <v>10</v>
      </c>
      <c r="G9" s="57">
        <v>10</v>
      </c>
      <c r="H9" s="73"/>
    </row>
    <row r="10" spans="1:8" s="2" customFormat="1">
      <c r="A10" s="72" t="s">
        <v>97</v>
      </c>
      <c r="B10" s="58" t="s">
        <v>97</v>
      </c>
      <c r="C10" s="54" t="s">
        <v>48</v>
      </c>
      <c r="D10" s="55" t="s">
        <v>3</v>
      </c>
      <c r="E10" s="56"/>
      <c r="F10" s="57">
        <f t="shared" si="0"/>
        <v>2</v>
      </c>
      <c r="G10" s="57">
        <v>2</v>
      </c>
      <c r="H10" s="73"/>
    </row>
    <row r="11" spans="1:8" s="2" customFormat="1">
      <c r="A11" s="72" t="s">
        <v>98</v>
      </c>
      <c r="B11" s="58" t="s">
        <v>98</v>
      </c>
      <c r="C11" s="54" t="s">
        <v>42</v>
      </c>
      <c r="D11" s="55" t="s">
        <v>3</v>
      </c>
      <c r="E11" s="56"/>
      <c r="F11" s="57">
        <f t="shared" si="0"/>
        <v>2</v>
      </c>
      <c r="G11" s="57">
        <v>2</v>
      </c>
      <c r="H11" s="73"/>
    </row>
    <row r="12" spans="1:8" s="2" customFormat="1">
      <c r="A12" s="72" t="s">
        <v>99</v>
      </c>
      <c r="B12" s="58" t="s">
        <v>99</v>
      </c>
      <c r="C12" s="54" t="s">
        <v>49</v>
      </c>
      <c r="D12" s="55" t="s">
        <v>3</v>
      </c>
      <c r="E12" s="56"/>
      <c r="F12" s="57">
        <f t="shared" si="0"/>
        <v>280</v>
      </c>
      <c r="G12" s="57">
        <v>280</v>
      </c>
      <c r="H12" s="73"/>
    </row>
    <row r="13" spans="1:8" s="2" customFormat="1">
      <c r="A13" s="72" t="s">
        <v>100</v>
      </c>
      <c r="B13" s="58" t="s">
        <v>100</v>
      </c>
      <c r="C13" s="54" t="s">
        <v>50</v>
      </c>
      <c r="D13" s="55" t="s">
        <v>3</v>
      </c>
      <c r="E13" s="56"/>
      <c r="F13" s="57">
        <f t="shared" si="0"/>
        <v>210</v>
      </c>
      <c r="G13" s="57">
        <v>210</v>
      </c>
      <c r="H13" s="73"/>
    </row>
    <row r="14" spans="1:8" s="2" customFormat="1" ht="31.5">
      <c r="A14" s="72" t="s">
        <v>101</v>
      </c>
      <c r="B14" s="58" t="s">
        <v>101</v>
      </c>
      <c r="C14" s="54" t="s">
        <v>144</v>
      </c>
      <c r="D14" s="55" t="s">
        <v>52</v>
      </c>
      <c r="E14" s="56"/>
      <c r="F14" s="57">
        <f t="shared" si="0"/>
        <v>550</v>
      </c>
      <c r="G14" s="57">
        <v>550</v>
      </c>
      <c r="H14" s="73"/>
    </row>
    <row r="15" spans="1:8" s="2" customFormat="1">
      <c r="A15" s="72" t="s">
        <v>102</v>
      </c>
      <c r="B15" s="58" t="s">
        <v>102</v>
      </c>
      <c r="C15" s="54" t="s">
        <v>51</v>
      </c>
      <c r="D15" s="55" t="s">
        <v>52</v>
      </c>
      <c r="E15" s="56"/>
      <c r="F15" s="57">
        <f t="shared" si="0"/>
        <v>550</v>
      </c>
      <c r="G15" s="57">
        <v>550</v>
      </c>
      <c r="H15" s="73"/>
    </row>
    <row r="16" spans="1:8" s="2" customFormat="1" ht="31.5">
      <c r="A16" s="72" t="s">
        <v>103</v>
      </c>
      <c r="B16" s="58" t="s">
        <v>103</v>
      </c>
      <c r="C16" s="54" t="s">
        <v>53</v>
      </c>
      <c r="D16" s="55" t="s">
        <v>52</v>
      </c>
      <c r="E16" s="56"/>
      <c r="F16" s="57">
        <f t="shared" si="0"/>
        <v>25</v>
      </c>
      <c r="G16" s="57">
        <v>25</v>
      </c>
      <c r="H16" s="73"/>
    </row>
    <row r="17" spans="1:8" s="2" customFormat="1">
      <c r="A17" s="72" t="s">
        <v>104</v>
      </c>
      <c r="B17" s="58" t="s">
        <v>104</v>
      </c>
      <c r="C17" s="54" t="s">
        <v>51</v>
      </c>
      <c r="D17" s="55" t="s">
        <v>52</v>
      </c>
      <c r="E17" s="56"/>
      <c r="F17" s="57">
        <f t="shared" si="0"/>
        <v>25</v>
      </c>
      <c r="G17" s="57">
        <v>25</v>
      </c>
      <c r="H17" s="73"/>
    </row>
    <row r="18" spans="1:8" s="2" customFormat="1" ht="31.5">
      <c r="A18" s="72" t="s">
        <v>105</v>
      </c>
      <c r="B18" s="58" t="s">
        <v>105</v>
      </c>
      <c r="C18" s="54" t="s">
        <v>145</v>
      </c>
      <c r="D18" s="55" t="s">
        <v>52</v>
      </c>
      <c r="E18" s="56"/>
      <c r="F18" s="57">
        <f t="shared" si="0"/>
        <v>50</v>
      </c>
      <c r="G18" s="57">
        <v>50</v>
      </c>
      <c r="H18" s="73"/>
    </row>
    <row r="19" spans="1:8" s="2" customFormat="1">
      <c r="A19" s="72" t="s">
        <v>106</v>
      </c>
      <c r="B19" s="58" t="s">
        <v>106</v>
      </c>
      <c r="C19" s="54" t="s">
        <v>51</v>
      </c>
      <c r="D19" s="55" t="s">
        <v>52</v>
      </c>
      <c r="E19" s="56"/>
      <c r="F19" s="57">
        <f t="shared" si="0"/>
        <v>50</v>
      </c>
      <c r="G19" s="57">
        <v>50</v>
      </c>
      <c r="H19" s="73"/>
    </row>
    <row r="20" spans="1:8" s="2" customFormat="1" ht="31.5">
      <c r="A20" s="72" t="s">
        <v>107</v>
      </c>
      <c r="B20" s="58" t="s">
        <v>107</v>
      </c>
      <c r="C20" s="54" t="s">
        <v>143</v>
      </c>
      <c r="D20" s="55" t="s">
        <v>52</v>
      </c>
      <c r="E20" s="56"/>
      <c r="F20" s="57">
        <f t="shared" si="0"/>
        <v>5</v>
      </c>
      <c r="G20" s="57">
        <v>5</v>
      </c>
      <c r="H20" s="73"/>
    </row>
    <row r="21" spans="1:8" s="2" customFormat="1">
      <c r="A21" s="72" t="s">
        <v>108</v>
      </c>
      <c r="B21" s="58" t="s">
        <v>108</v>
      </c>
      <c r="C21" s="54" t="s">
        <v>51</v>
      </c>
      <c r="D21" s="55" t="s">
        <v>52</v>
      </c>
      <c r="E21" s="56"/>
      <c r="F21" s="57">
        <f t="shared" si="0"/>
        <v>5</v>
      </c>
      <c r="G21" s="57">
        <v>5</v>
      </c>
      <c r="H21" s="73"/>
    </row>
    <row r="22" spans="1:8" ht="31.5">
      <c r="A22" s="72" t="s">
        <v>109</v>
      </c>
      <c r="B22" s="58" t="s">
        <v>109</v>
      </c>
      <c r="C22" s="60" t="s">
        <v>54</v>
      </c>
      <c r="D22" s="61" t="s">
        <v>52</v>
      </c>
      <c r="E22" s="56"/>
      <c r="F22" s="57">
        <f t="shared" si="0"/>
        <v>25</v>
      </c>
      <c r="G22" s="57">
        <v>25</v>
      </c>
      <c r="H22" s="73"/>
    </row>
    <row r="23" spans="1:8">
      <c r="A23" s="72" t="s">
        <v>110</v>
      </c>
      <c r="B23" s="58" t="s">
        <v>110</v>
      </c>
      <c r="C23" s="60" t="s">
        <v>51</v>
      </c>
      <c r="D23" s="61" t="s">
        <v>52</v>
      </c>
      <c r="E23" s="56"/>
      <c r="F23" s="57">
        <f t="shared" si="0"/>
        <v>25</v>
      </c>
      <c r="G23" s="57">
        <v>25</v>
      </c>
      <c r="H23" s="73"/>
    </row>
    <row r="24" spans="1:8" ht="31.5">
      <c r="A24" s="72" t="s">
        <v>111</v>
      </c>
      <c r="B24" s="58" t="s">
        <v>111</v>
      </c>
      <c r="C24" s="60" t="s">
        <v>55</v>
      </c>
      <c r="D24" s="61" t="s">
        <v>52</v>
      </c>
      <c r="E24" s="56"/>
      <c r="F24" s="57">
        <f t="shared" si="0"/>
        <v>2</v>
      </c>
      <c r="G24" s="57">
        <v>2</v>
      </c>
      <c r="H24" s="73"/>
    </row>
    <row r="25" spans="1:8">
      <c r="A25" s="72" t="s">
        <v>112</v>
      </c>
      <c r="B25" s="58" t="s">
        <v>112</v>
      </c>
      <c r="C25" s="60" t="s">
        <v>51</v>
      </c>
      <c r="D25" s="61" t="s">
        <v>52</v>
      </c>
      <c r="E25" s="56"/>
      <c r="F25" s="57">
        <f t="shared" si="0"/>
        <v>2</v>
      </c>
      <c r="G25" s="57">
        <v>2</v>
      </c>
      <c r="H25" s="73"/>
    </row>
    <row r="26" spans="1:8">
      <c r="A26" s="72" t="s">
        <v>113</v>
      </c>
      <c r="B26" s="58" t="s">
        <v>113</v>
      </c>
      <c r="C26" s="60" t="s">
        <v>56</v>
      </c>
      <c r="D26" s="61" t="s">
        <v>3</v>
      </c>
      <c r="E26" s="56"/>
      <c r="F26" s="57">
        <f t="shared" si="0"/>
        <v>5</v>
      </c>
      <c r="G26" s="57">
        <v>5</v>
      </c>
      <c r="H26" s="73"/>
    </row>
    <row r="27" spans="1:8">
      <c r="A27" s="72" t="s">
        <v>114</v>
      </c>
      <c r="B27" s="58" t="s">
        <v>114</v>
      </c>
      <c r="C27" s="60" t="s">
        <v>57</v>
      </c>
      <c r="D27" s="61" t="s">
        <v>3</v>
      </c>
      <c r="E27" s="56"/>
      <c r="F27" s="57">
        <f t="shared" si="0"/>
        <v>1</v>
      </c>
      <c r="G27" s="57">
        <v>1</v>
      </c>
      <c r="H27" s="73"/>
    </row>
    <row r="28" spans="1:8">
      <c r="A28" s="72" t="s">
        <v>115</v>
      </c>
      <c r="B28" s="58" t="s">
        <v>115</v>
      </c>
      <c r="C28" s="60" t="s">
        <v>58</v>
      </c>
      <c r="D28" s="61" t="s">
        <v>3</v>
      </c>
      <c r="E28" s="56"/>
      <c r="F28" s="57">
        <f t="shared" si="0"/>
        <v>450</v>
      </c>
      <c r="G28" s="57">
        <v>450</v>
      </c>
      <c r="H28" s="73"/>
    </row>
    <row r="29" spans="1:8">
      <c r="A29" s="72" t="s">
        <v>116</v>
      </c>
      <c r="B29" s="58" t="s">
        <v>116</v>
      </c>
      <c r="C29" s="60" t="s">
        <v>59</v>
      </c>
      <c r="D29" s="61" t="s">
        <v>3</v>
      </c>
      <c r="E29" s="56"/>
      <c r="F29" s="57">
        <f t="shared" si="0"/>
        <v>450</v>
      </c>
      <c r="G29" s="57">
        <v>450</v>
      </c>
      <c r="H29" s="73"/>
    </row>
    <row r="30" spans="1:8">
      <c r="A30" s="72" t="s">
        <v>117</v>
      </c>
      <c r="B30" s="58" t="s">
        <v>117</v>
      </c>
      <c r="C30" s="60" t="s">
        <v>80</v>
      </c>
      <c r="D30" s="61" t="s">
        <v>3</v>
      </c>
      <c r="E30" s="56"/>
      <c r="F30" s="57">
        <v>1</v>
      </c>
      <c r="G30" s="57"/>
      <c r="H30" s="73"/>
    </row>
    <row r="31" spans="1:8" ht="16.5" thickBot="1">
      <c r="A31" s="75" t="s">
        <v>118</v>
      </c>
      <c r="B31" s="76" t="s">
        <v>118</v>
      </c>
      <c r="C31" s="89" t="s">
        <v>60</v>
      </c>
      <c r="D31" s="90" t="s">
        <v>61</v>
      </c>
      <c r="E31" s="79"/>
      <c r="F31" s="80">
        <f>SUM(G31:G31)</f>
        <v>1</v>
      </c>
      <c r="G31" s="80">
        <v>1</v>
      </c>
      <c r="H31" s="81"/>
    </row>
    <row r="32" spans="1:8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zoomScaleNormal="100" workbookViewId="0">
      <pane ySplit="4" topLeftCell="A5" activePane="bottomLeft" state="frozen"/>
      <selection activeCell="D27" sqref="D27"/>
      <selection pane="bottomLeft" activeCell="G26" sqref="G26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8.125" style="5" customWidth="1"/>
    <col min="8" max="8" width="8.125" style="5" bestFit="1" customWidth="1"/>
    <col min="9" max="9" width="11.75" style="6" bestFit="1" customWidth="1"/>
    <col min="10" max="16384" width="9" style="1"/>
  </cols>
  <sheetData>
    <row r="1" spans="1:9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1" t="s">
        <v>18</v>
      </c>
      <c r="H1" s="11" t="s">
        <v>19</v>
      </c>
      <c r="I1" s="12" t="s">
        <v>22</v>
      </c>
    </row>
    <row r="2" spans="1:9" s="2" customFormat="1" ht="17.25" thickTop="1" thickBot="1">
      <c r="A2" s="13" t="s">
        <v>15</v>
      </c>
      <c r="B2" s="14"/>
      <c r="C2" s="15" t="s">
        <v>68</v>
      </c>
      <c r="D2" s="16"/>
      <c r="E2" s="16"/>
      <c r="F2" s="16"/>
      <c r="G2" s="16"/>
      <c r="H2" s="16"/>
      <c r="I2" s="17"/>
    </row>
    <row r="3" spans="1:9" s="2" customFormat="1" ht="142.5" thickBot="1">
      <c r="A3" s="50"/>
      <c r="B3" s="51"/>
      <c r="C3" s="63" t="s">
        <v>67</v>
      </c>
      <c r="D3" s="52"/>
      <c r="E3" s="52"/>
      <c r="F3" s="52"/>
      <c r="G3" s="52"/>
      <c r="H3" s="52"/>
      <c r="I3" s="53"/>
    </row>
    <row r="4" spans="1:9" s="2" customFormat="1" ht="16.5" thickBot="1">
      <c r="A4" s="45"/>
      <c r="B4" s="46"/>
      <c r="C4" s="49" t="s">
        <v>23</v>
      </c>
      <c r="D4" s="47"/>
      <c r="E4" s="47"/>
      <c r="F4" s="47"/>
      <c r="G4" s="47"/>
      <c r="H4" s="47"/>
      <c r="I4" s="48"/>
    </row>
    <row r="5" spans="1:9" s="2" customFormat="1" ht="16.5" thickTop="1">
      <c r="A5" s="72" t="s">
        <v>119</v>
      </c>
      <c r="B5" s="58" t="s">
        <v>119</v>
      </c>
      <c r="C5" s="64" t="s">
        <v>132</v>
      </c>
      <c r="D5" s="55" t="s">
        <v>52</v>
      </c>
      <c r="E5" s="56"/>
      <c r="F5" s="57">
        <f>SUM(G5:H5)</f>
        <v>180</v>
      </c>
      <c r="G5" s="57">
        <v>180</v>
      </c>
      <c r="H5" s="57"/>
      <c r="I5" s="73"/>
    </row>
    <row r="6" spans="1:9" s="2" customFormat="1">
      <c r="A6" s="72" t="s">
        <v>120</v>
      </c>
      <c r="B6" s="58" t="s">
        <v>120</v>
      </c>
      <c r="C6" s="64" t="s">
        <v>133</v>
      </c>
      <c r="D6" s="55" t="s">
        <v>52</v>
      </c>
      <c r="E6" s="56"/>
      <c r="F6" s="57">
        <f>SUM(G6:H6)</f>
        <v>160</v>
      </c>
      <c r="G6" s="57">
        <v>160</v>
      </c>
      <c r="H6" s="57"/>
      <c r="I6" s="73"/>
    </row>
    <row r="7" spans="1:9" s="2" customFormat="1">
      <c r="A7" s="72" t="s">
        <v>121</v>
      </c>
      <c r="B7" s="58" t="s">
        <v>121</v>
      </c>
      <c r="C7" s="64" t="s">
        <v>134</v>
      </c>
      <c r="D7" s="55" t="s">
        <v>52</v>
      </c>
      <c r="E7" s="56"/>
      <c r="F7" s="57">
        <f>SUM(G7:H7)</f>
        <v>280</v>
      </c>
      <c r="G7" s="57">
        <v>280</v>
      </c>
      <c r="H7" s="57"/>
      <c r="I7" s="73"/>
    </row>
    <row r="8" spans="1:9" s="2" customFormat="1">
      <c r="A8" s="72" t="s">
        <v>122</v>
      </c>
      <c r="B8" s="58" t="s">
        <v>122</v>
      </c>
      <c r="C8" s="64" t="s">
        <v>135</v>
      </c>
      <c r="D8" s="55" t="s">
        <v>52</v>
      </c>
      <c r="E8" s="56"/>
      <c r="F8" s="57">
        <f>SUM(G8:H8)</f>
        <v>170</v>
      </c>
      <c r="G8" s="57">
        <v>170</v>
      </c>
      <c r="H8" s="57"/>
      <c r="I8" s="73"/>
    </row>
    <row r="9" spans="1:9" s="2" customFormat="1">
      <c r="A9" s="72" t="s">
        <v>123</v>
      </c>
      <c r="B9" s="58" t="s">
        <v>123</v>
      </c>
      <c r="C9" s="64" t="s">
        <v>136</v>
      </c>
      <c r="D9" s="55" t="s">
        <v>52</v>
      </c>
      <c r="E9" s="56"/>
      <c r="F9" s="57">
        <f>SUM(G9:H9)</f>
        <v>35</v>
      </c>
      <c r="G9" s="57">
        <v>35</v>
      </c>
      <c r="H9" s="57"/>
      <c r="I9" s="73"/>
    </row>
    <row r="10" spans="1:9" s="2" customFormat="1">
      <c r="A10" s="72" t="s">
        <v>124</v>
      </c>
      <c r="B10" s="58" t="s">
        <v>124</v>
      </c>
      <c r="C10" s="64" t="s">
        <v>63</v>
      </c>
      <c r="D10" s="55" t="s">
        <v>52</v>
      </c>
      <c r="E10" s="56"/>
      <c r="F10" s="57">
        <f>SUM(F5:F9)</f>
        <v>825</v>
      </c>
      <c r="G10" s="57"/>
      <c r="H10" s="57"/>
      <c r="I10" s="73"/>
    </row>
    <row r="11" spans="1:9" s="2" customFormat="1">
      <c r="A11" s="72" t="s">
        <v>125</v>
      </c>
      <c r="B11" s="58" t="s">
        <v>125</v>
      </c>
      <c r="C11" s="64" t="s">
        <v>137</v>
      </c>
      <c r="D11" s="55" t="s">
        <v>52</v>
      </c>
      <c r="E11" s="56"/>
      <c r="F11" s="57">
        <f>SUM(G11:H11)</f>
        <v>35</v>
      </c>
      <c r="G11" s="57">
        <v>35</v>
      </c>
      <c r="H11" s="57"/>
      <c r="I11" s="73"/>
    </row>
    <row r="12" spans="1:9" s="2" customFormat="1">
      <c r="A12" s="72" t="s">
        <v>126</v>
      </c>
      <c r="B12" s="58" t="s">
        <v>126</v>
      </c>
      <c r="C12" s="64" t="s">
        <v>64</v>
      </c>
      <c r="D12" s="55" t="s">
        <v>52</v>
      </c>
      <c r="E12" s="56"/>
      <c r="F12" s="57">
        <f>SUM(F11:F11)</f>
        <v>35</v>
      </c>
      <c r="G12" s="57"/>
      <c r="H12" s="57"/>
      <c r="I12" s="73"/>
    </row>
    <row r="13" spans="1:9" s="2" customFormat="1">
      <c r="A13" s="72" t="s">
        <v>127</v>
      </c>
      <c r="B13" s="58" t="s">
        <v>127</v>
      </c>
      <c r="C13" s="65" t="s">
        <v>65</v>
      </c>
      <c r="D13" s="55" t="s">
        <v>52</v>
      </c>
      <c r="E13" s="56"/>
      <c r="F13" s="57">
        <f>SUM(G13:H13)</f>
        <v>150</v>
      </c>
      <c r="G13" s="57">
        <v>150</v>
      </c>
      <c r="H13" s="57"/>
      <c r="I13" s="73"/>
    </row>
    <row r="14" spans="1:9" s="2" customFormat="1">
      <c r="A14" s="72" t="s">
        <v>128</v>
      </c>
      <c r="B14" s="58" t="s">
        <v>128</v>
      </c>
      <c r="C14" s="65" t="s">
        <v>66</v>
      </c>
      <c r="D14" s="55" t="s">
        <v>52</v>
      </c>
      <c r="E14" s="56"/>
      <c r="F14" s="57">
        <f>SUM(G14:H14)</f>
        <v>35</v>
      </c>
      <c r="G14" s="57">
        <v>35</v>
      </c>
      <c r="H14" s="57"/>
      <c r="I14" s="73"/>
    </row>
    <row r="15" spans="1:9" s="2" customFormat="1">
      <c r="A15" s="72" t="s">
        <v>129</v>
      </c>
      <c r="B15" s="58" t="s">
        <v>129</v>
      </c>
      <c r="C15" s="64" t="s">
        <v>82</v>
      </c>
      <c r="D15" s="55" t="s">
        <v>52</v>
      </c>
      <c r="E15" s="56"/>
      <c r="F15" s="57">
        <f>SUM(F13:F14)</f>
        <v>185</v>
      </c>
      <c r="G15" s="57"/>
      <c r="H15" s="57"/>
      <c r="I15" s="73"/>
    </row>
    <row r="16" spans="1:9">
      <c r="A16" s="72" t="s">
        <v>130</v>
      </c>
      <c r="B16" s="58" t="s">
        <v>130</v>
      </c>
      <c r="C16" s="64" t="s">
        <v>138</v>
      </c>
      <c r="D16" s="55" t="s">
        <v>52</v>
      </c>
      <c r="E16" s="56"/>
      <c r="F16" s="57">
        <f>SUM(G16:H16)</f>
        <v>132</v>
      </c>
      <c r="G16" s="74">
        <v>130</v>
      </c>
      <c r="H16" s="74">
        <v>2</v>
      </c>
      <c r="I16" s="73"/>
    </row>
    <row r="17" spans="1:9" s="2" customFormat="1">
      <c r="A17" s="72" t="s">
        <v>131</v>
      </c>
      <c r="B17" s="58" t="s">
        <v>131</v>
      </c>
      <c r="C17" s="64" t="s">
        <v>63</v>
      </c>
      <c r="D17" s="55" t="s">
        <v>52</v>
      </c>
      <c r="E17" s="56"/>
      <c r="F17" s="57">
        <f>SUM(F16:F16)</f>
        <v>132</v>
      </c>
      <c r="G17" s="57"/>
      <c r="H17" s="57"/>
      <c r="I17" s="73"/>
    </row>
    <row r="18" spans="1:9" s="2" customFormat="1" ht="16.5" thickBot="1">
      <c r="A18" s="75"/>
      <c r="B18" s="76"/>
      <c r="C18" s="77"/>
      <c r="D18" s="78"/>
      <c r="E18" s="79"/>
      <c r="F18" s="80"/>
      <c r="G18" s="80"/>
      <c r="H18" s="80"/>
      <c r="I18" s="81"/>
    </row>
    <row r="19" spans="1:9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pane ySplit="4" topLeftCell="A5" activePane="bottomLeft" state="frozen"/>
      <selection activeCell="D27" sqref="D27"/>
      <selection pane="bottomLeft" activeCell="E17" sqref="E17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8.125" style="5" customWidth="1"/>
    <col min="8" max="8" width="11.75" style="6" bestFit="1" customWidth="1"/>
    <col min="9" max="16384" width="9" style="1"/>
  </cols>
  <sheetData>
    <row r="1" spans="1:8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1" t="s">
        <v>18</v>
      </c>
      <c r="H1" s="12" t="s">
        <v>22</v>
      </c>
    </row>
    <row r="2" spans="1:8" s="2" customFormat="1" ht="17.25" thickTop="1" thickBot="1">
      <c r="A2" s="13" t="s">
        <v>16</v>
      </c>
      <c r="B2" s="14"/>
      <c r="C2" s="15" t="s">
        <v>69</v>
      </c>
      <c r="D2" s="16"/>
      <c r="E2" s="16"/>
      <c r="F2" s="16"/>
      <c r="G2" s="16"/>
      <c r="H2" s="17"/>
    </row>
    <row r="3" spans="1:8" s="2" customFormat="1" ht="79.5" thickBot="1">
      <c r="A3" s="50"/>
      <c r="B3" s="51"/>
      <c r="C3" s="63" t="s">
        <v>78</v>
      </c>
      <c r="D3" s="52"/>
      <c r="E3" s="52"/>
      <c r="F3" s="52"/>
      <c r="G3" s="52"/>
      <c r="H3" s="53"/>
    </row>
    <row r="4" spans="1:8" s="2" customFormat="1" ht="16.5" thickBot="1">
      <c r="A4" s="45"/>
      <c r="B4" s="46"/>
      <c r="C4" s="49" t="s">
        <v>23</v>
      </c>
      <c r="D4" s="47"/>
      <c r="E4" s="47"/>
      <c r="F4" s="47"/>
      <c r="G4" s="47"/>
      <c r="H4" s="48"/>
    </row>
    <row r="5" spans="1:8" s="2" customFormat="1" ht="79.5" thickTop="1">
      <c r="A5" s="66" t="s">
        <v>30</v>
      </c>
      <c r="B5" s="67" t="s">
        <v>30</v>
      </c>
      <c r="C5" s="87" t="s">
        <v>142</v>
      </c>
      <c r="D5" s="68" t="s">
        <v>3</v>
      </c>
      <c r="E5" s="69"/>
      <c r="F5" s="70">
        <f>SUM(G5:G5)</f>
        <v>1</v>
      </c>
      <c r="G5" s="70">
        <v>1</v>
      </c>
      <c r="H5" s="71"/>
    </row>
    <row r="6" spans="1:8" s="2" customFormat="1" ht="63">
      <c r="A6" s="72" t="s">
        <v>31</v>
      </c>
      <c r="B6" s="58" t="s">
        <v>31</v>
      </c>
      <c r="C6" s="54" t="s">
        <v>152</v>
      </c>
      <c r="D6" s="55" t="s">
        <v>3</v>
      </c>
      <c r="E6" s="56"/>
      <c r="F6" s="57">
        <f>SUM(G6:G6)</f>
        <v>1</v>
      </c>
      <c r="G6" s="57">
        <v>1</v>
      </c>
      <c r="H6" s="73"/>
    </row>
    <row r="7" spans="1:8" s="2" customFormat="1" ht="16.5" thickBot="1">
      <c r="A7" s="75"/>
      <c r="B7" s="76"/>
      <c r="C7" s="88"/>
      <c r="D7" s="78"/>
      <c r="E7" s="79"/>
      <c r="F7" s="80"/>
      <c r="G7" s="80"/>
      <c r="H7" s="81"/>
    </row>
    <row r="8" spans="1:8" ht="16.5" thickTop="1"/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workbookViewId="0">
      <pane ySplit="3" topLeftCell="A4" activePane="bottomLeft" state="frozen"/>
      <selection activeCell="D27" sqref="D27"/>
      <selection pane="bottomLeft" activeCell="E17" sqref="E17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20</v>
      </c>
      <c r="B1" s="8" t="s">
        <v>0</v>
      </c>
      <c r="C1" s="18" t="s">
        <v>1</v>
      </c>
      <c r="D1" s="9" t="s">
        <v>2</v>
      </c>
      <c r="E1" s="10" t="s">
        <v>21</v>
      </c>
      <c r="F1" s="11" t="s">
        <v>17</v>
      </c>
      <c r="G1" s="12" t="s">
        <v>22</v>
      </c>
    </row>
    <row r="2" spans="1:7" s="2" customFormat="1" ht="17.25" thickTop="1" thickBot="1">
      <c r="A2" s="13" t="s">
        <v>24</v>
      </c>
      <c r="B2" s="14"/>
      <c r="C2" s="15" t="s">
        <v>70</v>
      </c>
      <c r="D2" s="16"/>
      <c r="E2" s="16"/>
      <c r="F2" s="16"/>
      <c r="G2" s="17"/>
    </row>
    <row r="3" spans="1:7" s="2" customFormat="1" ht="16.5" thickBot="1">
      <c r="A3" s="45"/>
      <c r="B3" s="46"/>
      <c r="C3" s="49" t="s">
        <v>23</v>
      </c>
      <c r="D3" s="47"/>
      <c r="E3" s="47"/>
      <c r="F3" s="47"/>
      <c r="G3" s="48"/>
    </row>
    <row r="4" spans="1:7" s="2" customFormat="1" ht="32.25" thickTop="1">
      <c r="A4" s="66" t="s">
        <v>32</v>
      </c>
      <c r="B4" s="67" t="s">
        <v>32</v>
      </c>
      <c r="C4" s="85" t="s">
        <v>71</v>
      </c>
      <c r="D4" s="68" t="s">
        <v>3</v>
      </c>
      <c r="E4" s="69"/>
      <c r="F4" s="70">
        <v>1</v>
      </c>
      <c r="G4" s="71"/>
    </row>
    <row r="5" spans="1:7" s="2" customFormat="1">
      <c r="A5" s="72" t="s">
        <v>33</v>
      </c>
      <c r="B5" s="58" t="s">
        <v>33</v>
      </c>
      <c r="C5" s="82" t="s">
        <v>72</v>
      </c>
      <c r="D5" s="55" t="s">
        <v>3</v>
      </c>
      <c r="E5" s="56"/>
      <c r="F5" s="57">
        <v>1</v>
      </c>
      <c r="G5" s="73"/>
    </row>
    <row r="6" spans="1:7" s="2" customFormat="1">
      <c r="A6" s="72" t="s">
        <v>34</v>
      </c>
      <c r="B6" s="58" t="s">
        <v>34</v>
      </c>
      <c r="C6" s="82" t="s">
        <v>73</v>
      </c>
      <c r="D6" s="55" t="s">
        <v>3</v>
      </c>
      <c r="E6" s="56"/>
      <c r="F6" s="57">
        <v>1</v>
      </c>
      <c r="G6" s="73"/>
    </row>
    <row r="7" spans="1:7" s="2" customFormat="1">
      <c r="A7" s="72" t="s">
        <v>35</v>
      </c>
      <c r="B7" s="58" t="s">
        <v>35</v>
      </c>
      <c r="C7" s="83" t="s">
        <v>74</v>
      </c>
      <c r="D7" s="55" t="s">
        <v>3</v>
      </c>
      <c r="E7" s="56"/>
      <c r="F7" s="57">
        <v>1</v>
      </c>
      <c r="G7" s="73"/>
    </row>
    <row r="8" spans="1:7" s="2" customFormat="1">
      <c r="A8" s="72" t="s">
        <v>36</v>
      </c>
      <c r="B8" s="58" t="s">
        <v>36</v>
      </c>
      <c r="C8" s="84" t="s">
        <v>75</v>
      </c>
      <c r="D8" s="55" t="s">
        <v>3</v>
      </c>
      <c r="E8" s="56"/>
      <c r="F8" s="57">
        <v>1</v>
      </c>
      <c r="G8" s="73"/>
    </row>
    <row r="9" spans="1:7" s="2" customFormat="1">
      <c r="A9" s="72" t="s">
        <v>37</v>
      </c>
      <c r="B9" s="58" t="s">
        <v>37</v>
      </c>
      <c r="C9" s="84" t="s">
        <v>76</v>
      </c>
      <c r="D9" s="55" t="s">
        <v>3</v>
      </c>
      <c r="E9" s="56"/>
      <c r="F9" s="57">
        <v>1</v>
      </c>
      <c r="G9" s="73"/>
    </row>
    <row r="10" spans="1:7" s="2" customFormat="1" ht="16.5" thickBot="1">
      <c r="A10" s="75" t="s">
        <v>38</v>
      </c>
      <c r="B10" s="76" t="s">
        <v>38</v>
      </c>
      <c r="C10" s="86" t="s">
        <v>77</v>
      </c>
      <c r="D10" s="78" t="s">
        <v>3</v>
      </c>
      <c r="E10" s="79"/>
      <c r="F10" s="80">
        <v>1</v>
      </c>
      <c r="G10" s="81"/>
    </row>
    <row r="11" spans="1:7" ht="16.5" thickTop="1"/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Rekapitulace</vt:lpstr>
      <vt:lpstr>A</vt:lpstr>
      <vt:lpstr>B</vt:lpstr>
      <vt:lpstr>C</vt:lpstr>
      <vt:lpstr>D</vt:lpstr>
      <vt:lpstr>E</vt:lpstr>
      <vt:lpstr>F</vt:lpstr>
      <vt:lpstr>A!Názvy_tisku</vt:lpstr>
      <vt:lpstr>B!Názvy_tisku</vt:lpstr>
      <vt:lpstr>'C'!Názvy_tisku</vt:lpstr>
      <vt:lpstr>D!Názvy_tisku</vt:lpstr>
      <vt:lpstr>E!Názvy_tisku</vt:lpstr>
      <vt:lpstr>F!Názvy_tisku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Pavel Havlena</cp:lastModifiedBy>
  <cp:lastPrinted>2012-12-11T13:05:05Z</cp:lastPrinted>
  <dcterms:created xsi:type="dcterms:W3CDTF">2008-02-11T16:11:06Z</dcterms:created>
  <dcterms:modified xsi:type="dcterms:W3CDTF">2014-04-04T11:31:08Z</dcterms:modified>
</cp:coreProperties>
</file>